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8800" windowHeight="17480" tabRatio="500"/>
  </bookViews>
  <sheets>
    <sheet name="TNUoS 2008 v 2013" sheetId="1" r:id="rId1"/>
  </sheets>
  <definedNames>
    <definedName name="_xlnm._FilterDatabase" localSheetId="0" hidden="1">'TNUoS 2008 v 2013'!$A$4:$I$18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I5" i="1"/>
  <c r="H5" i="1"/>
  <c r="I28" i="1"/>
  <c r="H28" i="1"/>
  <c r="I27" i="1"/>
  <c r="H27" i="1"/>
  <c r="I26" i="1"/>
  <c r="H26" i="1"/>
  <c r="I25" i="1"/>
  <c r="H25" i="1"/>
  <c r="I22" i="1"/>
  <c r="H22" i="1"/>
  <c r="I21" i="1"/>
  <c r="H21" i="1"/>
</calcChain>
</file>

<file path=xl/sharedStrings.xml><?xml version="1.0" encoding="utf-8"?>
<sst xmlns="http://schemas.openxmlformats.org/spreadsheetml/2006/main" count="57" uniqueCount="52">
  <si>
    <t>Electricity North West</t>
  </si>
  <si>
    <t>Northern Powergrid Northeast</t>
  </si>
  <si>
    <t>Northern Powergrid Yorkshire</t>
  </si>
  <si>
    <t>SP Distribution</t>
  </si>
  <si>
    <t>SP Manweb</t>
  </si>
  <si>
    <t>SEPD</t>
  </si>
  <si>
    <t>SHEPD</t>
  </si>
  <si>
    <t>Eastern Power Networks</t>
  </si>
  <si>
    <t>London Power Networks</t>
  </si>
  <si>
    <t>South Eastern Power Networks</t>
  </si>
  <si>
    <t>WPD East Midlands</t>
  </si>
  <si>
    <t>WPD South Wales</t>
  </si>
  <si>
    <t>WPD South West</t>
  </si>
  <si>
    <t>WPD West Midlands</t>
  </si>
  <si>
    <t>ENWL</t>
  </si>
  <si>
    <t>NPG Northeast</t>
  </si>
  <si>
    <t>NPG Yorkshire</t>
  </si>
  <si>
    <t>SPEN SPD</t>
  </si>
  <si>
    <t>SPEN SPM</t>
  </si>
  <si>
    <t>SSEPD SEPD</t>
  </si>
  <si>
    <t>SSEPD SHEPD</t>
  </si>
  <si>
    <t>UKPN EPN</t>
  </si>
  <si>
    <t>UKPN LPN</t>
  </si>
  <si>
    <t>UKPN SPN</t>
  </si>
  <si>
    <t>WPD EastM</t>
  </si>
  <si>
    <t>WPD SWales</t>
  </si>
  <si>
    <t>WPD SWest</t>
  </si>
  <si>
    <t>WPD WestM</t>
  </si>
  <si>
    <t>TZ</t>
  </si>
  <si>
    <t>2013/2014 transmission</t>
  </si>
  <si>
    <t>2008/2009 transmission</t>
  </si>
  <si>
    <t>Five-year increase</t>
  </si>
  <si>
    <t>Annualised increase</t>
  </si>
  <si>
    <t>Consumer price indices</t>
  </si>
  <si>
    <t>October 2013</t>
  </si>
  <si>
    <t>October 2008</t>
  </si>
  <si>
    <t>CPI all items</t>
  </si>
  <si>
    <t>RPI all items</t>
  </si>
  <si>
    <t>Selected CPI components</t>
  </si>
  <si>
    <t>Average 2008</t>
  </si>
  <si>
    <t xml:space="preserve"> Housing, water, electricity, gas &amp; other fuels</t>
  </si>
  <si>
    <t xml:space="preserve"> Food, alcoholic beverages &amp; tobacco</t>
  </si>
  <si>
    <t xml:space="preserve"> Electricity, gas &amp; miscellaneous energy</t>
  </si>
  <si>
    <t xml:space="preserve"> Alcoholic beverages &amp; tobacco</t>
  </si>
  <si>
    <t>Distributor name 2013</t>
  </si>
  <si>
    <t>Transmission network use of system charges for demand</t>
  </si>
  <si>
    <t>Five-year increase NHH</t>
  </si>
  <si>
    <t>Annualised increase NHH</t>
  </si>
  <si>
    <t>TNUoS HH £/kW/year</t>
  </si>
  <si>
    <t>TNUoS NHH p/kWh</t>
  </si>
  <si>
    <t>£/kW/year charge is for half hourly metered loads and applies to triad demand.</t>
  </si>
  <si>
    <t>p/kWh charge is for non half hourly metered loads and applies to consumption between 4 pm and 7 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</si>
</sst>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\ _(???,???,??0.000_);[Red]\ \(???,???,??0.000\);;@"/>
    <numFmt numFmtId="165" formatCode="_-* #,##0.000_-;\-* #,##0.000_-;_-* &quot;-&quot;??_-;_-@_-"/>
    <numFmt numFmtId="166" formatCode="0.0%"/>
    <numFmt numFmtId="167" formatCode="_-* #,##0.0_-;\-* #,##0.0_-;_-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49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49" fontId="3" fillId="0" borderId="0" xfId="0" applyNumberFormat="1" applyFont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164" fontId="0" fillId="3" borderId="0" xfId="0" applyNumberFormat="1" applyFill="1" applyAlignment="1">
      <alignment horizontal="left" vertical="center"/>
    </xf>
    <xf numFmtId="43" fontId="0" fillId="3" borderId="0" xfId="1" applyFont="1" applyFill="1" applyAlignment="1">
      <alignment horizontal="center" vertical="center"/>
    </xf>
    <xf numFmtId="165" fontId="0" fillId="3" borderId="0" xfId="1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0" fillId="3" borderId="0" xfId="0" applyNumberFormat="1" applyFill="1" applyAlignment="1">
      <alignment vertical="center"/>
    </xf>
    <xf numFmtId="49" fontId="4" fillId="2" borderId="0" xfId="0" applyNumberFormat="1" applyFont="1" applyFill="1" applyAlignment="1">
      <alignment horizontal="center" vertical="center" wrapText="1"/>
    </xf>
    <xf numFmtId="9" fontId="0" fillId="4" borderId="0" xfId="218" applyFont="1" applyFill="1"/>
    <xf numFmtId="166" fontId="0" fillId="4" borderId="0" xfId="218" applyNumberFormat="1" applyFont="1" applyFill="1"/>
    <xf numFmtId="49" fontId="4" fillId="2" borderId="0" xfId="0" quotePrefix="1" applyNumberFormat="1" applyFont="1" applyFill="1" applyAlignment="1">
      <alignment horizontal="center" vertical="center" wrapText="1"/>
    </xf>
    <xf numFmtId="167" fontId="0" fillId="3" borderId="0" xfId="1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 wrapText="1"/>
    </xf>
  </cellXfs>
  <cellStyles count="249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Normal" xfId="0" builtinId="0"/>
    <cellStyle name="Percent" xfId="218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workbookViewId="0">
      <selection activeCell="A3" sqref="A3"/>
    </sheetView>
  </sheetViews>
  <sheetFormatPr baseColWidth="10" defaultColWidth="10.6640625" defaultRowHeight="15" x14ac:dyDescent="0"/>
  <cols>
    <col min="1" max="1" width="15" customWidth="1"/>
    <col min="2" max="2" width="26.5" bestFit="1" customWidth="1"/>
    <col min="3" max="3" width="3.83203125" bestFit="1" customWidth="1"/>
    <col min="4" max="7" width="13.1640625" customWidth="1"/>
  </cols>
  <sheetData>
    <row r="1" spans="1:9" ht="19">
      <c r="A1" s="1" t="s">
        <v>45</v>
      </c>
      <c r="C1" s="1"/>
    </row>
    <row r="3" spans="1:9" ht="19" customHeight="1">
      <c r="A3" s="1"/>
      <c r="C3" s="1"/>
      <c r="D3" s="16" t="s">
        <v>29</v>
      </c>
      <c r="E3" s="16"/>
      <c r="F3" s="16" t="s">
        <v>30</v>
      </c>
      <c r="G3" s="16"/>
    </row>
    <row r="4" spans="1:9" ht="42">
      <c r="B4" s="2" t="s">
        <v>44</v>
      </c>
      <c r="C4" s="6" t="s">
        <v>28</v>
      </c>
      <c r="D4" s="6" t="s">
        <v>48</v>
      </c>
      <c r="E4" s="6" t="s">
        <v>49</v>
      </c>
      <c r="F4" s="9" t="s">
        <v>48</v>
      </c>
      <c r="G4" s="9" t="s">
        <v>49</v>
      </c>
      <c r="H4" s="7" t="s">
        <v>46</v>
      </c>
      <c r="I4" s="7" t="s">
        <v>47</v>
      </c>
    </row>
    <row r="5" spans="1:9">
      <c r="A5" s="2" t="s">
        <v>25</v>
      </c>
      <c r="B5" s="3" t="s">
        <v>11</v>
      </c>
      <c r="C5" s="8">
        <v>10</v>
      </c>
      <c r="D5" s="4">
        <v>27.541772999999999</v>
      </c>
      <c r="E5" s="5">
        <v>3.6853739999999999</v>
      </c>
      <c r="F5" s="4">
        <v>23.230706999999999</v>
      </c>
      <c r="G5" s="5">
        <v>2.9405139999999999</v>
      </c>
      <c r="H5" s="10">
        <f>E5/G5-1</f>
        <v>0.25330945542173922</v>
      </c>
      <c r="I5" s="11">
        <f>(E5/G5)^0.2-1</f>
        <v>4.6192646757905687E-2</v>
      </c>
    </row>
    <row r="6" spans="1:9">
      <c r="A6" s="2" t="s">
        <v>26</v>
      </c>
      <c r="B6" s="3" t="s">
        <v>12</v>
      </c>
      <c r="C6" s="8">
        <v>14</v>
      </c>
      <c r="D6" s="4">
        <v>33.551730999999997</v>
      </c>
      <c r="E6" s="5">
        <v>4.5981519999999998</v>
      </c>
      <c r="F6" s="4">
        <v>25.212997000000001</v>
      </c>
      <c r="G6" s="5">
        <v>3.2171280000000002</v>
      </c>
      <c r="H6" s="10">
        <f t="shared" ref="H6:H18" si="0">E6/G6-1</f>
        <v>0.42927231990769399</v>
      </c>
      <c r="I6" s="11">
        <f t="shared" ref="I6:I18" si="1">(E6/G6)^0.2-1</f>
        <v>7.4046283335520879E-2</v>
      </c>
    </row>
    <row r="7" spans="1:9">
      <c r="A7" s="2" t="s">
        <v>22</v>
      </c>
      <c r="B7" s="3" t="s">
        <v>8</v>
      </c>
      <c r="C7" s="8">
        <v>12</v>
      </c>
      <c r="D7" s="4">
        <v>34.083066000000002</v>
      </c>
      <c r="E7" s="5">
        <v>4.601445</v>
      </c>
      <c r="F7" s="4">
        <v>23.548991999999998</v>
      </c>
      <c r="G7" s="5">
        <v>3.0137179999999999</v>
      </c>
      <c r="H7" s="10">
        <f t="shared" si="0"/>
        <v>0.52683330026233377</v>
      </c>
      <c r="I7" s="11">
        <f t="shared" si="1"/>
        <v>8.8324296252172418E-2</v>
      </c>
    </row>
    <row r="8" spans="1:9">
      <c r="A8" s="2" t="s">
        <v>23</v>
      </c>
      <c r="B8" s="3" t="s">
        <v>9</v>
      </c>
      <c r="C8" s="8">
        <v>11</v>
      </c>
      <c r="D8" s="4">
        <v>32.827362000000001</v>
      </c>
      <c r="E8" s="5">
        <v>4.564101</v>
      </c>
      <c r="F8" s="4">
        <v>21.500869999999999</v>
      </c>
      <c r="G8" s="5">
        <v>2.8497080000000001</v>
      </c>
      <c r="H8" s="10">
        <f t="shared" si="0"/>
        <v>0.60160304143442067</v>
      </c>
      <c r="I8" s="11">
        <f t="shared" si="1"/>
        <v>9.8780584898474189E-2</v>
      </c>
    </row>
    <row r="9" spans="1:9">
      <c r="A9" s="2" t="s">
        <v>19</v>
      </c>
      <c r="B9" s="3" t="s">
        <v>5</v>
      </c>
      <c r="C9" s="8">
        <v>13</v>
      </c>
      <c r="D9" s="4">
        <v>33.752057000000001</v>
      </c>
      <c r="E9" s="5">
        <v>4.7412739999999998</v>
      </c>
      <c r="F9" s="4">
        <v>22.19481</v>
      </c>
      <c r="G9" s="5">
        <v>2.933872</v>
      </c>
      <c r="H9" s="10">
        <f t="shared" si="0"/>
        <v>0.61604664416170829</v>
      </c>
      <c r="I9" s="11">
        <f t="shared" si="1"/>
        <v>0.10075528259451949</v>
      </c>
    </row>
    <row r="10" spans="1:9">
      <c r="A10" s="2" t="s">
        <v>27</v>
      </c>
      <c r="B10" s="3" t="s">
        <v>13</v>
      </c>
      <c r="C10" s="8">
        <v>8</v>
      </c>
      <c r="D10" s="4">
        <v>29.201069</v>
      </c>
      <c r="E10" s="5">
        <v>4.1489859999999998</v>
      </c>
      <c r="F10" s="4">
        <v>19.147817</v>
      </c>
      <c r="G10" s="5">
        <v>2.5433780000000001</v>
      </c>
      <c r="H10" s="10">
        <f t="shared" si="0"/>
        <v>0.63128956844008233</v>
      </c>
      <c r="I10" s="11">
        <f t="shared" si="1"/>
        <v>0.10282400765977417</v>
      </c>
    </row>
    <row r="11" spans="1:9">
      <c r="A11" s="2" t="s">
        <v>21</v>
      </c>
      <c r="B11" s="3" t="s">
        <v>7</v>
      </c>
      <c r="C11" s="8">
        <v>9</v>
      </c>
      <c r="D11" s="4">
        <v>29.891866</v>
      </c>
      <c r="E11" s="5">
        <v>4.1533629999999997</v>
      </c>
      <c r="F11" s="4">
        <v>18.364951999999999</v>
      </c>
      <c r="G11" s="5">
        <v>2.474431</v>
      </c>
      <c r="H11" s="10">
        <f t="shared" si="0"/>
        <v>0.67851235294093848</v>
      </c>
      <c r="I11" s="11">
        <f t="shared" si="1"/>
        <v>0.10913627232892043</v>
      </c>
    </row>
    <row r="12" spans="1:9">
      <c r="A12" s="2" t="s">
        <v>24</v>
      </c>
      <c r="B12" s="3" t="s">
        <v>10</v>
      </c>
      <c r="C12" s="8">
        <v>7</v>
      </c>
      <c r="D12" s="4">
        <v>28.213308000000001</v>
      </c>
      <c r="E12" s="5">
        <v>3.9568660000000002</v>
      </c>
      <c r="F12" s="4">
        <v>17.620712000000001</v>
      </c>
      <c r="G12" s="5">
        <v>2.343048</v>
      </c>
      <c r="H12" s="10">
        <f t="shared" si="0"/>
        <v>0.68876864665171178</v>
      </c>
      <c r="I12" s="11">
        <f t="shared" si="1"/>
        <v>0.1104884131385937</v>
      </c>
    </row>
    <row r="13" spans="1:9">
      <c r="A13" s="2" t="s">
        <v>18</v>
      </c>
      <c r="B13" s="3" t="s">
        <v>4</v>
      </c>
      <c r="C13" s="8">
        <v>6</v>
      </c>
      <c r="D13" s="4">
        <v>25.631093</v>
      </c>
      <c r="E13" s="5">
        <v>3.665429</v>
      </c>
      <c r="F13" s="4">
        <v>15.460156</v>
      </c>
      <c r="G13" s="5">
        <v>2.036959</v>
      </c>
      <c r="H13" s="10">
        <f t="shared" si="0"/>
        <v>0.79946135391041251</v>
      </c>
      <c r="I13" s="11">
        <f t="shared" si="1"/>
        <v>0.12467878951685263</v>
      </c>
    </row>
    <row r="14" spans="1:9">
      <c r="A14" s="2" t="s">
        <v>16</v>
      </c>
      <c r="B14" s="3" t="s">
        <v>2</v>
      </c>
      <c r="C14" s="8">
        <v>5</v>
      </c>
      <c r="D14" s="4">
        <v>25.485035</v>
      </c>
      <c r="E14" s="5">
        <v>3.5088590000000002</v>
      </c>
      <c r="F14" s="4">
        <v>14.829178000000001</v>
      </c>
      <c r="G14" s="5">
        <v>1.9357880000000001</v>
      </c>
      <c r="H14" s="10">
        <f t="shared" si="0"/>
        <v>0.81262565942138298</v>
      </c>
      <c r="I14" s="11">
        <f t="shared" si="1"/>
        <v>0.12631955596392275</v>
      </c>
    </row>
    <row r="15" spans="1:9">
      <c r="A15" s="2" t="s">
        <v>14</v>
      </c>
      <c r="B15" s="3" t="s">
        <v>0</v>
      </c>
      <c r="C15" s="8">
        <v>4</v>
      </c>
      <c r="D15" s="4">
        <v>25.184470000000001</v>
      </c>
      <c r="E15" s="5">
        <v>3.651462</v>
      </c>
      <c r="F15" s="4">
        <v>14.911638</v>
      </c>
      <c r="G15" s="5">
        <v>1.95678</v>
      </c>
      <c r="H15" s="10">
        <f t="shared" si="0"/>
        <v>0.86605648054456807</v>
      </c>
      <c r="I15" s="11">
        <f t="shared" si="1"/>
        <v>0.13288273150123264</v>
      </c>
    </row>
    <row r="16" spans="1:9">
      <c r="A16" s="2" t="s">
        <v>15</v>
      </c>
      <c r="B16" s="3" t="s">
        <v>1</v>
      </c>
      <c r="C16" s="8">
        <v>3</v>
      </c>
      <c r="D16" s="4">
        <v>22.346537000000001</v>
      </c>
      <c r="E16" s="5">
        <v>3.0797319999999999</v>
      </c>
      <c r="F16" s="4">
        <v>10.899023</v>
      </c>
      <c r="G16" s="5">
        <v>1.424364</v>
      </c>
      <c r="H16" s="10">
        <f t="shared" si="0"/>
        <v>1.1621804538727458</v>
      </c>
      <c r="I16" s="11">
        <f t="shared" si="1"/>
        <v>0.16675155240182882</v>
      </c>
    </row>
    <row r="17" spans="1:9">
      <c r="A17" s="2" t="s">
        <v>17</v>
      </c>
      <c r="B17" s="3" t="s">
        <v>3</v>
      </c>
      <c r="C17" s="8">
        <v>2</v>
      </c>
      <c r="D17" s="4">
        <v>16.789819999999999</v>
      </c>
      <c r="E17" s="5">
        <v>2.3625769999999999</v>
      </c>
      <c r="F17" s="4">
        <v>7.9503769999999996</v>
      </c>
      <c r="G17" s="5">
        <v>1.0496190000000001</v>
      </c>
      <c r="H17" s="10">
        <f t="shared" si="0"/>
        <v>1.2508900848784177</v>
      </c>
      <c r="I17" s="11">
        <f t="shared" si="1"/>
        <v>0.17617205759566512</v>
      </c>
    </row>
    <row r="18" spans="1:9">
      <c r="A18" s="2" t="s">
        <v>20</v>
      </c>
      <c r="B18" s="3" t="s">
        <v>6</v>
      </c>
      <c r="C18" s="8">
        <v>1</v>
      </c>
      <c r="D18" s="4">
        <v>11.048876999999999</v>
      </c>
      <c r="E18" s="5">
        <v>1.5151300000000001</v>
      </c>
      <c r="F18" s="4">
        <v>2.8697159999999999</v>
      </c>
      <c r="G18" s="5">
        <v>0.37203599999999998</v>
      </c>
      <c r="H18" s="10">
        <f t="shared" si="0"/>
        <v>3.0725359911406427</v>
      </c>
      <c r="I18" s="11">
        <f t="shared" si="1"/>
        <v>0.32425916168213487</v>
      </c>
    </row>
    <row r="20" spans="1:9" ht="28">
      <c r="A20" s="15" t="s">
        <v>33</v>
      </c>
      <c r="B20" s="15"/>
      <c r="E20" s="12" t="s">
        <v>34</v>
      </c>
      <c r="G20" s="12" t="s">
        <v>35</v>
      </c>
      <c r="H20" s="7" t="s">
        <v>31</v>
      </c>
      <c r="I20" s="7" t="s">
        <v>32</v>
      </c>
    </row>
    <row r="21" spans="1:9">
      <c r="A21" s="3" t="s">
        <v>36</v>
      </c>
      <c r="B21" s="3"/>
      <c r="E21" s="13">
        <v>126.9</v>
      </c>
      <c r="G21" s="13">
        <v>110</v>
      </c>
      <c r="H21" s="10">
        <f>E21/G21-1</f>
        <v>0.15363636363636379</v>
      </c>
      <c r="I21" s="11">
        <f>(E21/G21)^0.2-1</f>
        <v>2.8996238943622688E-2</v>
      </c>
    </row>
    <row r="22" spans="1:9">
      <c r="A22" s="3" t="s">
        <v>37</v>
      </c>
      <c r="B22" s="3"/>
      <c r="E22" s="13">
        <v>251.9</v>
      </c>
      <c r="G22" s="13">
        <v>217.7</v>
      </c>
      <c r="H22" s="10">
        <f>E22/G22-1</f>
        <v>0.15709692237023432</v>
      </c>
      <c r="I22" s="11">
        <f>(E22/G22)^0.2-1</f>
        <v>2.9612834789255471E-2</v>
      </c>
    </row>
    <row r="24" spans="1:9" ht="28">
      <c r="A24" s="15" t="s">
        <v>38</v>
      </c>
      <c r="B24" s="15"/>
      <c r="E24" s="7" t="s">
        <v>34</v>
      </c>
      <c r="G24" s="12" t="s">
        <v>39</v>
      </c>
      <c r="H24" s="7" t="s">
        <v>31</v>
      </c>
      <c r="I24" s="7" t="s">
        <v>32</v>
      </c>
    </row>
    <row r="25" spans="1:9">
      <c r="A25" s="3" t="s">
        <v>40</v>
      </c>
      <c r="B25" s="3"/>
      <c r="E25" s="13">
        <v>150.6</v>
      </c>
      <c r="G25" s="13">
        <v>124.5</v>
      </c>
      <c r="H25" s="10">
        <f>E25/G25-1</f>
        <v>0.2096385542168675</v>
      </c>
      <c r="I25" s="11">
        <f>(E25/G25)^0.2-1</f>
        <v>3.8798046108114548E-2</v>
      </c>
    </row>
    <row r="26" spans="1:9">
      <c r="A26" s="3" t="s">
        <v>41</v>
      </c>
      <c r="B26" s="3"/>
      <c r="E26" s="13">
        <v>146.5</v>
      </c>
      <c r="G26" s="13">
        <v>115</v>
      </c>
      <c r="H26" s="10">
        <f>E26/G26-1</f>
        <v>0.27391304347826084</v>
      </c>
      <c r="I26" s="11">
        <f>(E26/G26)^0.2-1</f>
        <v>4.9609993090887761E-2</v>
      </c>
    </row>
    <row r="27" spans="1:9">
      <c r="A27" s="3" t="s">
        <v>42</v>
      </c>
      <c r="B27" s="3"/>
      <c r="E27" s="13">
        <v>210.5</v>
      </c>
      <c r="G27" s="13">
        <v>159.19999999999999</v>
      </c>
      <c r="H27" s="10">
        <f>E27/G27-1</f>
        <v>0.32223618090452266</v>
      </c>
      <c r="I27" s="11">
        <f>(E27/G27)^0.2-1</f>
        <v>5.745478650095337E-2</v>
      </c>
    </row>
    <row r="28" spans="1:9">
      <c r="A28" s="3" t="s">
        <v>43</v>
      </c>
      <c r="B28" s="3"/>
      <c r="E28" s="13">
        <v>151.1</v>
      </c>
      <c r="G28" s="13">
        <v>110.5</v>
      </c>
      <c r="H28" s="10">
        <f>E28/G28-1</f>
        <v>0.36742081447963804</v>
      </c>
      <c r="I28" s="11">
        <f>(E28/G28)^0.2-1</f>
        <v>6.4585231872924531E-2</v>
      </c>
    </row>
    <row r="30" spans="1:9">
      <c r="A30" s="14" t="s">
        <v>50</v>
      </c>
    </row>
    <row r="31" spans="1:9">
      <c r="A31" s="14" t="s">
        <v>51</v>
      </c>
    </row>
  </sheetData>
  <autoFilter ref="A4:I18">
    <sortState ref="A5:K18">
      <sortCondition ref="H4:H18"/>
    </sortState>
  </autoFilter>
  <mergeCells count="2">
    <mergeCell ref="D3:E3"/>
    <mergeCell ref="F3:G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TNUoS 2008 v 2013</vt:lpstr>
    </vt:vector>
  </TitlesOfParts>
  <Company>Reckon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Latrémolière (Reckon)</dc:creator>
  <cp:lastModifiedBy>Franck Latrémolière (Reckon)</cp:lastModifiedBy>
  <dcterms:created xsi:type="dcterms:W3CDTF">2013-11-13T11:34:48Z</dcterms:created>
  <dcterms:modified xsi:type="dcterms:W3CDTF">2013-11-14T09:29:39Z</dcterms:modified>
</cp:coreProperties>
</file>